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395" windowHeight="7965" activeTab="0"/>
  </bookViews>
  <sheets>
    <sheet name="Лист1" sheetId="1" r:id="rId1"/>
  </sheets>
  <definedNames>
    <definedName name="_xlnm.Print_Area" localSheetId="0">'Лист1'!$A$1:$F$19</definedName>
  </definedNames>
  <calcPr fullCalcOnLoad="1"/>
</workbook>
</file>

<file path=xl/sharedStrings.xml><?xml version="1.0" encoding="utf-8"?>
<sst xmlns="http://schemas.openxmlformats.org/spreadsheetml/2006/main" count="24" uniqueCount="24">
  <si>
    <t>Наименование доходных источников</t>
  </si>
  <si>
    <t>Налоговые доходы</t>
  </si>
  <si>
    <t>-налог на доходы физических лиц</t>
  </si>
  <si>
    <t>-единый налог на вменённый доход для отдельных видов деятельности</t>
  </si>
  <si>
    <t>-единый сельскохозяйственный налог</t>
  </si>
  <si>
    <t>-налог на имущество физических лиц</t>
  </si>
  <si>
    <t>-земельный налог (к. 106 060000 00 0000 110)</t>
  </si>
  <si>
    <t>-госпошлина</t>
  </si>
  <si>
    <t>-отменённые налоги</t>
  </si>
  <si>
    <t>Неналоговые доходы</t>
  </si>
  <si>
    <t>-доходы от использования имущества, находящегося в государственной и муниципальной собственности</t>
  </si>
  <si>
    <t>-плата за негативное воздействие на окружающую среду</t>
  </si>
  <si>
    <t>-доходы от оказания платных услуг и компенсации затрат государства</t>
  </si>
  <si>
    <t>-штрафы, санкции, возмещение ущерба</t>
  </si>
  <si>
    <t>отклонение +,-</t>
  </si>
  <si>
    <t>Всего налоговых и неналоговых доходов</t>
  </si>
  <si>
    <t xml:space="preserve">  % исполнения</t>
  </si>
  <si>
    <t>тыс. рублей</t>
  </si>
  <si>
    <t>прочие  неналоговые доходы</t>
  </si>
  <si>
    <t xml:space="preserve"> </t>
  </si>
  <si>
    <t>доходы от продажи материальных и нематериальных активов</t>
  </si>
  <si>
    <t>Факт за  2012 год</t>
  </si>
  <si>
    <t>План на 2012 год</t>
  </si>
  <si>
    <t xml:space="preserve">Справка о выполнении плана поступления доходов в бюджет муниципального образования "город Ульяновск"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</si>
</sst>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4" fontId="5" fillId="0" borderId="10" xfId="0" applyNumberFormat="1" applyFont="1" applyBorder="1" applyAlignment="1">
      <alignment vertical="center" wrapText="1"/>
    </xf>
    <xf numFmtId="4" fontId="7" fillId="0" borderId="0" xfId="0" applyNumberFormat="1" applyFont="1" applyAlignment="1">
      <alignment horizontal="center"/>
    </xf>
    <xf numFmtId="4" fontId="0" fillId="0" borderId="0" xfId="0" applyNumberFormat="1" applyAlignment="1">
      <alignment vertical="center"/>
    </xf>
    <xf numFmtId="4" fontId="6" fillId="0" borderId="10" xfId="0" applyNumberFormat="1" applyFont="1" applyBorder="1" applyAlignment="1">
      <alignment vertical="center" wrapText="1"/>
    </xf>
    <xf numFmtId="4" fontId="6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164" fontId="3" fillId="0" borderId="1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vertical="center" wrapText="1"/>
    </xf>
    <xf numFmtId="164" fontId="2" fillId="33" borderId="13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/>
    </xf>
    <xf numFmtId="165" fontId="2" fillId="33" borderId="10" xfId="0" applyNumberFormat="1" applyFont="1" applyFill="1" applyBorder="1" applyAlignment="1">
      <alignment horizontal="center" vertical="center"/>
    </xf>
    <xf numFmtId="164" fontId="2" fillId="33" borderId="14" xfId="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1"/>
  <sheetViews>
    <sheetView tabSelected="1" view="pageBreakPreview" zoomScale="96" zoomScaleSheetLayoutView="96" zoomScalePageLayoutView="0" workbookViewId="0" topLeftCell="A10">
      <selection activeCell="A20" sqref="A20:IV21"/>
    </sheetView>
  </sheetViews>
  <sheetFormatPr defaultColWidth="9.140625" defaultRowHeight="15"/>
  <cols>
    <col min="1" max="1" width="6.28125" style="0" customWidth="1"/>
    <col min="2" max="2" width="37.421875" style="6" customWidth="1"/>
    <col min="3" max="3" width="14.140625" style="0" customWidth="1"/>
    <col min="4" max="4" width="13.28125" style="0" customWidth="1"/>
    <col min="5" max="5" width="13.7109375" style="0" customWidth="1"/>
    <col min="6" max="6" width="12.28125" style="0" customWidth="1"/>
    <col min="7" max="7" width="9.140625" style="0" customWidth="1"/>
  </cols>
  <sheetData>
    <row r="1" spans="2:6" ht="65.25" customHeight="1">
      <c r="B1" s="22" t="s">
        <v>23</v>
      </c>
      <c r="C1" s="22"/>
      <c r="D1" s="22"/>
      <c r="E1" s="22"/>
      <c r="F1" s="22"/>
    </row>
    <row r="2" spans="2:6" ht="15.75" customHeight="1">
      <c r="B2" s="3"/>
      <c r="F2" s="2" t="s">
        <v>17</v>
      </c>
    </row>
    <row r="3" spans="2:6" ht="38.25" customHeight="1">
      <c r="B3" s="7" t="s">
        <v>0</v>
      </c>
      <c r="C3" s="8" t="s">
        <v>22</v>
      </c>
      <c r="D3" s="8" t="s">
        <v>21</v>
      </c>
      <c r="E3" s="8" t="s">
        <v>14</v>
      </c>
      <c r="F3" s="8" t="s">
        <v>16</v>
      </c>
    </row>
    <row r="4" spans="2:6" ht="22.5" customHeight="1">
      <c r="B4" s="1" t="s">
        <v>1</v>
      </c>
      <c r="C4" s="20">
        <f>SUM(C5:C11)</f>
        <v>4068963.6</v>
      </c>
      <c r="D4" s="13">
        <f>SUM(D5:D11)</f>
        <v>4135144.4</v>
      </c>
      <c r="E4" s="14">
        <f>D4-C4</f>
        <v>66180.79999999981</v>
      </c>
      <c r="F4" s="15">
        <f>D4/C4*100</f>
        <v>101.62647805450999</v>
      </c>
    </row>
    <row r="5" spans="2:6" ht="24" customHeight="1">
      <c r="B5" s="4" t="s">
        <v>2</v>
      </c>
      <c r="C5" s="21">
        <v>2850357.6</v>
      </c>
      <c r="D5" s="11">
        <v>2895241.3</v>
      </c>
      <c r="E5" s="17">
        <f aca="true" t="shared" si="0" ref="E5:E18">D5-C5</f>
        <v>44883.69999999972</v>
      </c>
      <c r="F5" s="18">
        <f aca="true" t="shared" si="1" ref="F5:F11">D5/C5*100</f>
        <v>101.57466908713488</v>
      </c>
    </row>
    <row r="6" spans="2:6" ht="27.75" customHeight="1">
      <c r="B6" s="4" t="s">
        <v>3</v>
      </c>
      <c r="C6" s="21">
        <v>415506.4</v>
      </c>
      <c r="D6" s="11">
        <v>423507</v>
      </c>
      <c r="E6" s="17">
        <f t="shared" si="0"/>
        <v>8000.599999999977</v>
      </c>
      <c r="F6" s="18">
        <f t="shared" si="1"/>
        <v>101.92550584058391</v>
      </c>
    </row>
    <row r="7" spans="2:6" ht="24.75" customHeight="1">
      <c r="B7" s="4" t="s">
        <v>4</v>
      </c>
      <c r="C7" s="21">
        <v>1788</v>
      </c>
      <c r="D7" s="11">
        <v>1924</v>
      </c>
      <c r="E7" s="17">
        <f t="shared" si="0"/>
        <v>136</v>
      </c>
      <c r="F7" s="18">
        <f t="shared" si="1"/>
        <v>107.60626398210292</v>
      </c>
    </row>
    <row r="8" spans="2:6" ht="21" customHeight="1">
      <c r="B8" s="4" t="s">
        <v>5</v>
      </c>
      <c r="C8" s="21">
        <v>75575</v>
      </c>
      <c r="D8" s="11">
        <v>68671.5</v>
      </c>
      <c r="E8" s="17">
        <f t="shared" si="0"/>
        <v>-6903.5</v>
      </c>
      <c r="F8" s="18">
        <f t="shared" si="1"/>
        <v>90.86536553092954</v>
      </c>
    </row>
    <row r="9" spans="2:6" ht="22.5" customHeight="1">
      <c r="B9" s="12" t="s">
        <v>6</v>
      </c>
      <c r="C9" s="21">
        <v>532375.2</v>
      </c>
      <c r="D9" s="11">
        <v>553379</v>
      </c>
      <c r="E9" s="17">
        <f t="shared" si="0"/>
        <v>21003.800000000047</v>
      </c>
      <c r="F9" s="18">
        <f t="shared" si="1"/>
        <v>103.94530023186657</v>
      </c>
    </row>
    <row r="10" spans="2:6" ht="23.25" customHeight="1">
      <c r="B10" s="4" t="s">
        <v>7</v>
      </c>
      <c r="C10" s="21">
        <v>67358</v>
      </c>
      <c r="D10" s="11">
        <v>66272.4</v>
      </c>
      <c r="E10" s="17">
        <f t="shared" si="0"/>
        <v>-1085.6000000000058</v>
      </c>
      <c r="F10" s="18">
        <f t="shared" si="1"/>
        <v>98.3883131921969</v>
      </c>
    </row>
    <row r="11" spans="2:6" ht="24.75" customHeight="1">
      <c r="B11" s="4" t="s">
        <v>8</v>
      </c>
      <c r="C11" s="21">
        <v>126003.4</v>
      </c>
      <c r="D11" s="11">
        <v>126149.2</v>
      </c>
      <c r="E11" s="17">
        <f t="shared" si="0"/>
        <v>145.8000000000029</v>
      </c>
      <c r="F11" s="18">
        <f t="shared" si="1"/>
        <v>100.11571116334956</v>
      </c>
    </row>
    <row r="12" spans="2:6" ht="21.75" customHeight="1">
      <c r="B12" s="1" t="s">
        <v>9</v>
      </c>
      <c r="C12" s="19">
        <f>SUM(C13:C18)</f>
        <v>859977.3</v>
      </c>
      <c r="D12" s="16">
        <f>SUM(D13:D18)</f>
        <v>894438.3999999999</v>
      </c>
      <c r="E12" s="14">
        <f t="shared" si="0"/>
        <v>34461.09999999986</v>
      </c>
      <c r="F12" s="15">
        <f aca="true" t="shared" si="2" ref="F12:F19">D12/C12*100</f>
        <v>104.00721042287975</v>
      </c>
    </row>
    <row r="13" spans="2:6" ht="38.25" customHeight="1">
      <c r="B13" s="5" t="s">
        <v>10</v>
      </c>
      <c r="C13" s="21">
        <v>371213.4</v>
      </c>
      <c r="D13" s="11">
        <v>389698.3</v>
      </c>
      <c r="E13" s="17">
        <f t="shared" si="0"/>
        <v>18484.899999999965</v>
      </c>
      <c r="F13" s="18">
        <f t="shared" si="2"/>
        <v>104.97958856011122</v>
      </c>
    </row>
    <row r="14" spans="2:6" ht="29.25" customHeight="1">
      <c r="B14" s="5" t="s">
        <v>11</v>
      </c>
      <c r="C14" s="21">
        <v>30838.000000000004</v>
      </c>
      <c r="D14" s="11">
        <v>29501.9</v>
      </c>
      <c r="E14" s="17">
        <f t="shared" si="0"/>
        <v>-1336.1000000000022</v>
      </c>
      <c r="F14" s="18">
        <f t="shared" si="2"/>
        <v>95.66735845385563</v>
      </c>
    </row>
    <row r="15" spans="2:10" ht="27" customHeight="1">
      <c r="B15" s="5" t="s">
        <v>12</v>
      </c>
      <c r="C15" s="21">
        <v>14972.4</v>
      </c>
      <c r="D15" s="11">
        <v>17208.3</v>
      </c>
      <c r="E15" s="17">
        <f t="shared" si="0"/>
        <v>2235.8999999999996</v>
      </c>
      <c r="F15" s="18">
        <f t="shared" si="2"/>
        <v>114.93347759878176</v>
      </c>
      <c r="J15" t="s">
        <v>19</v>
      </c>
    </row>
    <row r="16" spans="2:6" ht="30.75" customHeight="1">
      <c r="B16" s="5" t="s">
        <v>20</v>
      </c>
      <c r="C16" s="21">
        <v>373482.5</v>
      </c>
      <c r="D16" s="11">
        <v>385285.6</v>
      </c>
      <c r="E16" s="17">
        <f t="shared" si="0"/>
        <v>11803.099999999977</v>
      </c>
      <c r="F16" s="18">
        <f t="shared" si="2"/>
        <v>103.16028194092092</v>
      </c>
    </row>
    <row r="17" spans="2:6" ht="22.5" customHeight="1">
      <c r="B17" s="5" t="s">
        <v>13</v>
      </c>
      <c r="C17" s="21">
        <v>65993</v>
      </c>
      <c r="D17" s="11">
        <v>69751.1</v>
      </c>
      <c r="E17" s="17">
        <f t="shared" si="0"/>
        <v>3758.100000000006</v>
      </c>
      <c r="F17" s="18">
        <f t="shared" si="2"/>
        <v>105.69469489188248</v>
      </c>
    </row>
    <row r="18" spans="2:6" ht="24" customHeight="1">
      <c r="B18" s="5" t="s">
        <v>18</v>
      </c>
      <c r="C18" s="21">
        <v>3478</v>
      </c>
      <c r="D18" s="11">
        <v>2993.2</v>
      </c>
      <c r="E18" s="17">
        <f t="shared" si="0"/>
        <v>-484.8000000000002</v>
      </c>
      <c r="F18" s="18">
        <f t="shared" si="2"/>
        <v>86.06095457159286</v>
      </c>
    </row>
    <row r="19" spans="2:6" ht="27.75" customHeight="1">
      <c r="B19" s="1" t="s">
        <v>15</v>
      </c>
      <c r="C19" s="14">
        <f>C4+C12</f>
        <v>4928940.9</v>
      </c>
      <c r="D19" s="14">
        <f>D4+D12</f>
        <v>5029582.8</v>
      </c>
      <c r="E19" s="14">
        <f>D19-C19</f>
        <v>100641.89999999944</v>
      </c>
      <c r="F19" s="14">
        <f t="shared" si="2"/>
        <v>102.04185649700119</v>
      </c>
    </row>
    <row r="20" spans="2:3" ht="15">
      <c r="B20" s="9"/>
      <c r="C20" s="10"/>
    </row>
    <row r="21" spans="2:3" ht="15">
      <c r="B21" s="9"/>
      <c r="C21" s="10"/>
    </row>
  </sheetData>
  <sheetProtection/>
  <mergeCells count="1">
    <mergeCell ref="B1:F1"/>
  </mergeCells>
  <printOptions/>
  <pageMargins left="0.2362204724409449" right="0.1968503937007874" top="0.1968503937007874" bottom="0.15748031496062992" header="0.4330708661417323" footer="0.31496062992125984"/>
  <pageSetup fitToHeight="0" fitToWidth="0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мэрии г.Ульяновска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Шукайлова О.</dc:creator>
  <cp:keywords/>
  <dc:description/>
  <cp:lastModifiedBy>Синякова Т.В.</cp:lastModifiedBy>
  <cp:lastPrinted>2013-01-11T06:00:36Z</cp:lastPrinted>
  <dcterms:created xsi:type="dcterms:W3CDTF">2009-02-12T06:50:30Z</dcterms:created>
  <dcterms:modified xsi:type="dcterms:W3CDTF">2013-01-30T12:04:09Z</dcterms:modified>
  <cp:category/>
  <cp:version/>
  <cp:contentType/>
  <cp:contentStatus/>
</cp:coreProperties>
</file>